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2120" windowHeight="9120"/>
  </bookViews>
  <sheets>
    <sheet name="presentazione" sheetId="5" r:id="rId1"/>
  </sheets>
  <definedNames>
    <definedName name="_xlnm.Print_Titles" localSheetId="0">presentazione!$1:$6</definedName>
  </definedNames>
  <calcPr calcId="145621"/>
</workbook>
</file>

<file path=xl/calcChain.xml><?xml version="1.0" encoding="utf-8"?>
<calcChain xmlns="http://schemas.openxmlformats.org/spreadsheetml/2006/main">
  <c r="D75" i="5" l="1"/>
  <c r="D73" i="5"/>
  <c r="D67" i="5"/>
  <c r="D82" i="5"/>
  <c r="D12" i="5"/>
  <c r="D14" i="5"/>
  <c r="D24" i="5"/>
  <c r="D27" i="5"/>
  <c r="D29" i="5"/>
  <c r="D33" i="5"/>
  <c r="D36" i="5"/>
  <c r="D40" i="5"/>
  <c r="D45" i="5"/>
  <c r="D47" i="5"/>
  <c r="D50" i="5"/>
  <c r="D54" i="5"/>
  <c r="D65" i="5"/>
  <c r="D79" i="5"/>
  <c r="D84" i="5"/>
  <c r="D100" i="5" l="1"/>
  <c r="D42" i="5"/>
  <c r="D102" i="5" l="1"/>
</calcChain>
</file>

<file path=xl/sharedStrings.xml><?xml version="1.0" encoding="utf-8"?>
<sst xmlns="http://schemas.openxmlformats.org/spreadsheetml/2006/main" count="103" uniqueCount="101">
  <si>
    <t>TOTALE USCITE</t>
  </si>
  <si>
    <t>A.C.A.T. Portogruarese - Onlus</t>
  </si>
  <si>
    <t xml:space="preserve">ENTRATE </t>
  </si>
  <si>
    <t>1. QUOTE ASSOCIATIVE</t>
  </si>
  <si>
    <t>1.1 quote associative dai Club</t>
  </si>
  <si>
    <t>2. CONTRIBUTI PER PROGETTI E/O ATTIVITA’ (art. 5 L. 266/91)</t>
  </si>
  <si>
    <t>2.1 da soci (devoluzione rimborsi e donazioni)</t>
  </si>
  <si>
    <t>2.2 da non soci (per giornalino "Percorsi")</t>
  </si>
  <si>
    <t>2.3 da CSV e Comitato di Gestione</t>
  </si>
  <si>
    <t>2.4 da enti pubblici (comune, provincia, regione, stato)</t>
  </si>
  <si>
    <t xml:space="preserve">2.5 da Comunità europea ed altri organismi internazionali </t>
  </si>
  <si>
    <t>2.6 da ARCAT Veneto</t>
  </si>
  <si>
    <t>2.7 dal cinque per mille</t>
  </si>
  <si>
    <t>2.8 da altre ACAT</t>
  </si>
  <si>
    <t>2.9 da aziende ed enti privati</t>
  </si>
  <si>
    <t xml:space="preserve">3. DONAZIONI DEDUCIBILI E LASCITI TESTAMENTARI - art. 5 L.266/91 </t>
  </si>
  <si>
    <t>3.1 da soci</t>
  </si>
  <si>
    <t>3.2 da non soci</t>
  </si>
  <si>
    <t>4. RIMBORSI DERIVANTI DA CONVENZIONI CON ENTI PUBBLICI - art. 5 L.266/91</t>
  </si>
  <si>
    <t>5. ENTRATE DA ATTIVITA’ COMMERCIALI PRODUTTIVE MARGINALI  (Raccolta fondi)</t>
  </si>
  <si>
    <t>5.1 da attività di vendite occasionali o iniziative occasionali di solidarietà (D.M. 1995 lett.a) es.eventi, cassettina offerte, tombole, spettacoli</t>
  </si>
  <si>
    <t>5.2 da attività di vendita di beni acquisiti da terzi a titolo gratuito a fini di sovvenzione (D.M. 1995 lett.b)</t>
  </si>
  <si>
    <t>5.3 da attività di somministrazione di alimenti e bevande in occasione di manifestazioni e simili a carattere occasionale (D.M. 1995 lett.d)</t>
  </si>
  <si>
    <t xml:space="preserve">5. ALTRE ENTRATE DA ATTIVITA' COMMERCIALI MARGINALI </t>
  </si>
  <si>
    <t>5.4 cessione di beni prodotti dagli assistiti e dai volontari sempreché la vendita dei prodotti sia curata direttamente dall'organizzazione senza alcun intermediario (D.M.1995 lett.c)</t>
  </si>
  <si>
    <t>5.5 attività di prestazione di servizi rese in conformità alle finalità istituzionali, non riconducibili nell'ambito applicativo dell'art. 111, comma 3, del TUIR verso pagamento di corrispettivi specifici che non eccedano del 50% i costi di diretta imputa</t>
  </si>
  <si>
    <t>6. ALTRE ENTRATE (comunque ammesse dalla L.266/91)</t>
  </si>
  <si>
    <t>6.1 rendite patrimoniali (fitti,….)</t>
  </si>
  <si>
    <t>6.2 rendite finanziarie: interessi c/c postale</t>
  </si>
  <si>
    <t>7. ANTICIPAZIONI DI CASSA</t>
  </si>
  <si>
    <t>7.1 anticipazioni di cassa</t>
  </si>
  <si>
    <t xml:space="preserve">TOTALE ENTRATE </t>
  </si>
  <si>
    <t xml:space="preserve">USCITE </t>
  </si>
  <si>
    <t>1. RIMBORSI SPESE AI VOLONTARI (documentate ed effettivamente sostenute)</t>
  </si>
  <si>
    <t>1.1 Direttivo, Servitori-Insegnanti e collaboratori</t>
  </si>
  <si>
    <t>2. ASSICURAZIONI</t>
  </si>
  <si>
    <t>2.1 volontari (malattie, infortuni, RC terzi) - art.4 L.266/91</t>
  </si>
  <si>
    <t>2.2 altre: es. veicoli, immobili,….</t>
  </si>
  <si>
    <t>3. PERSONALE OCCORRENTE A QUALIFICARE E SPECIALIZZARE L’ ATTIVITA’ (art. 3 L. 266/91 e art.3 L.R. 40/1993))</t>
  </si>
  <si>
    <t xml:space="preserve">3.1 dipendenti </t>
  </si>
  <si>
    <t>3.3 consulenti</t>
  </si>
  <si>
    <t>4. ACQUISTI DI SERVIZI</t>
  </si>
  <si>
    <t>4.2 antivirus computer</t>
  </si>
  <si>
    <t>4.3 dominio e spazio web per sito Internet</t>
  </si>
  <si>
    <t>4.4 manutenzione attrezzature ufficio</t>
  </si>
  <si>
    <t>4.5 viaggio Congresso Nazionale</t>
  </si>
  <si>
    <t>4.6 viaggio Congresso Assisi</t>
  </si>
  <si>
    <t>4.7 viaggio Interclub Regionale</t>
  </si>
  <si>
    <t>4.8 tipografia giornalino "Percorsi"</t>
  </si>
  <si>
    <t>4.9 tipografia manifesti e volantini</t>
  </si>
  <si>
    <t>5. UTENZE</t>
  </si>
  <si>
    <t>5.1 telefoniche</t>
  </si>
  <si>
    <t>6. MATERIALI DI CONSUMO (cancelleria, postali, materie prime, generi alimentari)</t>
  </si>
  <si>
    <t>6.1 spese postali e telegrammi</t>
  </si>
  <si>
    <t>6.2 cancelleria e cartoleria</t>
  </si>
  <si>
    <t>7. GODIMENTO BENI DI TERZI</t>
  </si>
  <si>
    <t>7.1 rimborsi spese per utilizzo locali</t>
  </si>
  <si>
    <t>8. ONERI FINANZIARI E PATRIMONIALI (es. interessi passivi su mutui, prestiti, c/c bancario, ecc.…)</t>
  </si>
  <si>
    <t>8.1 spese c/c BancoPosta</t>
  </si>
  <si>
    <t xml:space="preserve">9. BENI DUREVOLI </t>
  </si>
  <si>
    <t>7.2 arredi ufficio</t>
  </si>
  <si>
    <t>10. IMPOSTE E TASSE</t>
  </si>
  <si>
    <t>11. RACCOLTE FONDI (vedi allegati Nr. delle singole raccolte fondi di cui ai punti 5.1, 5.2 e 5.3 delle entrate)</t>
  </si>
  <si>
    <t>12. ALTRE USCITE/COSTI</t>
  </si>
  <si>
    <t>12.1 contributi a soggetti svantaggiati</t>
  </si>
  <si>
    <t>12.2 quote associative ARCAT Veneto</t>
  </si>
  <si>
    <t>12.3 rimborsi per altre ACAT</t>
  </si>
  <si>
    <t>12.4 rinnovo iscrizione CAVV</t>
  </si>
  <si>
    <t>12.5 scuole territoriali</t>
  </si>
  <si>
    <t>12.6 aggiornamento Servitori-Insegnanti</t>
  </si>
  <si>
    <t>12.7 Interclub mandamentale</t>
  </si>
  <si>
    <t>ASSOCIAZIONE DEI CLUB ALCOLOGICI TERRITORIALI</t>
  </si>
  <si>
    <t>6.3 articoli vari per ufficio</t>
  </si>
  <si>
    <t>6.4 gadgets e oggettistica</t>
  </si>
  <si>
    <t>6.5 per soggetti svantaggiati</t>
  </si>
  <si>
    <t>8.2 oneri bancari vari</t>
  </si>
  <si>
    <t>8.3 commissioni postali</t>
  </si>
  <si>
    <t>10.1 T.A.R.E.S. (asporto rifiuti)</t>
  </si>
  <si>
    <t>12.8 Progetto scuole</t>
  </si>
  <si>
    <t>12.9 libri, riviste, opuscoli, agende</t>
  </si>
  <si>
    <t>12.10 omaggi ai volontari</t>
  </si>
  <si>
    <t>4.10 propaganda e comunicazione (iniziative di prevenzione)</t>
  </si>
  <si>
    <t>via Aldo Moro 92 – 30026 PORTOGRUARO (VE)</t>
  </si>
  <si>
    <t>6.3 rimborsi per Congressi nazionali e Convegni Reg.</t>
  </si>
  <si>
    <t>RISULTATO DI ESERCIZIO</t>
  </si>
  <si>
    <t>LIQUIDITÀ FINALE (liquidità iniziale + totale entrate - totale uscite)</t>
  </si>
  <si>
    <t>di cui Valori in cassa</t>
  </si>
  <si>
    <t>di cui Valori c/c BancoPosta</t>
  </si>
  <si>
    <t>data</t>
  </si>
  <si>
    <t xml:space="preserve">0. LIQUIDITÀ INIZIALE (cassa + Banca + Titoli)       </t>
  </si>
  <si>
    <t>11.1 tassa suolo per fiera Associazioni (S.Andrea)</t>
  </si>
  <si>
    <t>Il Presidente</t>
  </si>
  <si>
    <t>Loris Allegro</t>
  </si>
  <si>
    <t>4.1 consulenze fiscali e programmi p.c.</t>
  </si>
  <si>
    <t>3.2 atipici e occasionali (professionisti a progetto)</t>
  </si>
  <si>
    <t>consuntivo 2018</t>
  </si>
  <si>
    <t>9.1 attrezzature, striscioni</t>
  </si>
  <si>
    <t>12.11 att.  Varie (Convegno Bibione)</t>
  </si>
  <si>
    <t>12.12 spese varie (pedaggi autostrada per ARCAT Veneto)</t>
  </si>
  <si>
    <t>€ 4.877.54</t>
  </si>
  <si>
    <t>4.1 Azienda ULSS 4 Veneto Orientale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</si>
</sst>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1];[Red]\-#,##0.00\ [$€-1]"/>
    <numFmt numFmtId="165" formatCode="&quot;€&quot;\ #,##0.00"/>
  </numFmts>
  <fonts count="22" x14ac:knownFonts="1">
    <font>
      <sz val="10"/>
      <name val="Arial"/>
    </font>
    <font>
      <b/>
      <sz val="10"/>
      <name val="Arial"/>
      <family val="2"/>
    </font>
    <font>
      <sz val="10"/>
      <name val="Arial"/>
      <family val="2"/>
    </font>
    <font>
      <sz val="12"/>
      <name val="Arial"/>
      <family val="2"/>
    </font>
    <font>
      <b/>
      <sz val="8"/>
      <name val="Arial"/>
      <family val="2"/>
    </font>
    <font>
      <sz val="8"/>
      <name val="Arial"/>
      <family val="2"/>
    </font>
    <font>
      <b/>
      <sz val="11"/>
      <name val="Arial"/>
      <family val="2"/>
    </font>
    <font>
      <sz val="9"/>
      <name val="Arial"/>
      <family val="2"/>
    </font>
    <font>
      <b/>
      <sz val="9"/>
      <name val="Arial"/>
      <family val="2"/>
    </font>
    <font>
      <sz val="8"/>
      <color indexed="8"/>
      <name val="Arial"/>
      <family val="2"/>
    </font>
    <font>
      <b/>
      <sz val="9"/>
      <color indexed="8"/>
      <name val="Arial"/>
      <family val="2"/>
    </font>
    <font>
      <sz val="9"/>
      <color indexed="8"/>
      <name val="Arial"/>
      <family val="2"/>
    </font>
    <font>
      <b/>
      <sz val="10"/>
      <color indexed="8"/>
      <name val="Arial"/>
      <family val="2"/>
    </font>
    <font>
      <b/>
      <sz val="8"/>
      <color indexed="8"/>
      <name val="Arial"/>
      <family val="2"/>
    </font>
    <font>
      <sz val="10"/>
      <color indexed="8"/>
      <name val="Arial"/>
      <family val="2"/>
    </font>
    <font>
      <b/>
      <sz val="12"/>
      <name val="Arial"/>
      <family val="2"/>
    </font>
    <font>
      <b/>
      <sz val="11"/>
      <color indexed="8"/>
      <name val="Arial"/>
      <family val="2"/>
    </font>
    <font>
      <sz val="11"/>
      <color indexed="8"/>
      <name val="Arial"/>
      <family val="2"/>
    </font>
    <font>
      <sz val="11"/>
      <name val="Arial"/>
      <family val="2"/>
    </font>
    <font>
      <sz val="12"/>
      <color indexed="8"/>
      <name val="Arial"/>
      <family val="2"/>
    </font>
    <font>
      <b/>
      <sz val="12"/>
      <color indexed="8"/>
      <name val="Arial"/>
      <family val="2"/>
    </font>
    <font>
      <b/>
      <i/>
      <sz val="9"/>
      <name val="Arial"/>
      <family val="2"/>
    </font>
  </fonts>
  <fills count="3">
    <fill>
      <patternFill patternType="none"/>
    </fill>
    <fill>
      <patternFill patternType="gray125"/>
    </fill>
    <fill>
      <patternFill patternType="solid">
        <fgColor indexed="5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04">
    <xf numFmtId="0" fontId="0" fillId="0" borderId="0" xfId="0"/>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165" fontId="8" fillId="0" borderId="0" xfId="0" applyNumberFormat="1" applyFont="1" applyAlignment="1">
      <alignment horizontal="centerContinuous"/>
    </xf>
    <xf numFmtId="165" fontId="8" fillId="0" borderId="0" xfId="0" applyNumberFormat="1" applyFont="1" applyBorder="1" applyAlignment="1">
      <alignment horizontal="centerContinuous" vertical="center"/>
    </xf>
    <xf numFmtId="0" fontId="5" fillId="0" borderId="0" xfId="0" applyFont="1" applyBorder="1" applyAlignment="1">
      <alignment vertical="center"/>
    </xf>
    <xf numFmtId="165" fontId="7" fillId="0" borderId="0" xfId="0" applyNumberFormat="1" applyFont="1" applyAlignment="1">
      <alignment horizontal="centerContinuous"/>
    </xf>
    <xf numFmtId="0" fontId="4" fillId="0" borderId="0" xfId="0" applyFont="1" applyBorder="1" applyAlignment="1">
      <alignment horizontal="centerContinuous"/>
    </xf>
    <xf numFmtId="164" fontId="4" fillId="0" borderId="0" xfId="0" applyNumberFormat="1" applyFont="1" applyBorder="1" applyAlignment="1">
      <alignment horizontal="centerContinuous"/>
    </xf>
    <xf numFmtId="165" fontId="8" fillId="0" borderId="0" xfId="0" applyNumberFormat="1" applyFont="1" applyBorder="1" applyAlignment="1">
      <alignment horizontal="centerContinuous"/>
    </xf>
    <xf numFmtId="0" fontId="9" fillId="0" borderId="0" xfId="0" applyFont="1" applyBorder="1" applyAlignment="1"/>
    <xf numFmtId="0" fontId="9" fillId="0" borderId="0" xfId="0" applyFont="1" applyBorder="1" applyAlignment="1">
      <alignment wrapText="1"/>
    </xf>
    <xf numFmtId="0" fontId="9" fillId="0" borderId="2" xfId="0" applyFont="1" applyBorder="1" applyAlignment="1">
      <alignment wrapText="1"/>
    </xf>
    <xf numFmtId="165" fontId="11" fillId="0" borderId="2" xfId="0" applyNumberFormat="1" applyFont="1" applyBorder="1" applyAlignment="1">
      <alignment horizontal="right" wrapText="1"/>
    </xf>
    <xf numFmtId="165" fontId="11" fillId="0" borderId="0" xfId="0" applyNumberFormat="1" applyFont="1" applyBorder="1" applyAlignment="1">
      <alignment wrapText="1"/>
    </xf>
    <xf numFmtId="165" fontId="10" fillId="0" borderId="0" xfId="0" applyNumberFormat="1" applyFont="1" applyBorder="1" applyAlignment="1">
      <alignment horizontal="right" wrapText="1"/>
    </xf>
    <xf numFmtId="0" fontId="1" fillId="0" borderId="0" xfId="0" applyFont="1" applyAlignment="1"/>
    <xf numFmtId="20" fontId="9" fillId="0" borderId="2" xfId="0" applyNumberFormat="1" applyFont="1" applyBorder="1" applyAlignment="1">
      <alignment wrapText="1"/>
    </xf>
    <xf numFmtId="165" fontId="11" fillId="0" borderId="2" xfId="0" applyNumberFormat="1" applyFont="1" applyFill="1" applyBorder="1" applyAlignment="1">
      <alignment horizontal="right" wrapText="1"/>
    </xf>
    <xf numFmtId="165" fontId="7" fillId="0" borderId="0" xfId="0" applyNumberFormat="1" applyFont="1" applyAlignment="1"/>
    <xf numFmtId="0" fontId="7" fillId="0" borderId="0" xfId="0" applyFont="1" applyAlignment="1"/>
    <xf numFmtId="0" fontId="13" fillId="0" borderId="0" xfId="0" applyFont="1" applyBorder="1" applyAlignment="1"/>
    <xf numFmtId="165" fontId="11" fillId="0" borderId="0" xfId="0" applyNumberFormat="1" applyFont="1" applyBorder="1" applyAlignment="1">
      <alignment horizontal="center" wrapText="1"/>
    </xf>
    <xf numFmtId="0" fontId="2" fillId="0" borderId="0" xfId="0" applyFont="1" applyAlignment="1"/>
    <xf numFmtId="0" fontId="9" fillId="0" borderId="3" xfId="0" applyFont="1" applyBorder="1" applyAlignment="1">
      <alignment wrapText="1"/>
    </xf>
    <xf numFmtId="0" fontId="9" fillId="0" borderId="4" xfId="0" applyFont="1" applyBorder="1" applyAlignment="1">
      <alignment wrapText="1"/>
    </xf>
    <xf numFmtId="0" fontId="5" fillId="0" borderId="0" xfId="0" applyFont="1" applyBorder="1" applyAlignment="1"/>
    <xf numFmtId="0" fontId="2" fillId="0" borderId="0" xfId="0" applyFont="1" applyAlignment="1">
      <alignment horizontal="right"/>
    </xf>
    <xf numFmtId="14" fontId="2" fillId="0" borderId="0" xfId="0" applyNumberFormat="1" applyFont="1" applyAlignment="1">
      <alignment horizontal="left"/>
    </xf>
    <xf numFmtId="0" fontId="3" fillId="0" borderId="0" xfId="0" applyFont="1" applyAlignment="1"/>
    <xf numFmtId="165" fontId="8" fillId="0" borderId="0" xfId="0" applyNumberFormat="1" applyFont="1" applyAlignment="1"/>
    <xf numFmtId="165" fontId="11" fillId="0" borderId="0" xfId="0" applyNumberFormat="1" applyFont="1" applyFill="1" applyBorder="1" applyAlignment="1">
      <alignment wrapText="1"/>
    </xf>
    <xf numFmtId="165" fontId="11" fillId="0" borderId="3" xfId="0" applyNumberFormat="1" applyFont="1" applyFill="1" applyBorder="1" applyAlignment="1">
      <alignment wrapText="1"/>
    </xf>
    <xf numFmtId="0" fontId="9" fillId="0" borderId="5" xfId="0" applyFont="1" applyBorder="1" applyAlignment="1">
      <alignment vertical="center" wrapText="1"/>
    </xf>
    <xf numFmtId="0" fontId="9" fillId="0" borderId="5" xfId="0" applyFont="1" applyBorder="1" applyAlignment="1">
      <alignment wrapText="1"/>
    </xf>
    <xf numFmtId="165" fontId="2" fillId="0" borderId="0" xfId="0" applyNumberFormat="1" applyFont="1" applyAlignment="1"/>
    <xf numFmtId="0" fontId="12" fillId="2" borderId="6" xfId="0" applyFont="1" applyFill="1" applyBorder="1" applyAlignment="1"/>
    <xf numFmtId="0" fontId="12" fillId="2" borderId="7" xfId="0" applyFont="1" applyFill="1" applyBorder="1" applyAlignment="1">
      <alignment wrapText="1"/>
    </xf>
    <xf numFmtId="165" fontId="10" fillId="2" borderId="7" xfId="0" applyNumberFormat="1" applyFont="1" applyFill="1" applyBorder="1" applyAlignment="1">
      <alignment wrapText="1"/>
    </xf>
    <xf numFmtId="165" fontId="10" fillId="2" borderId="5" xfId="0" applyNumberFormat="1" applyFont="1" applyFill="1" applyBorder="1" applyAlignment="1">
      <alignment wrapText="1"/>
    </xf>
    <xf numFmtId="20" fontId="9" fillId="0" borderId="1" xfId="0" applyNumberFormat="1" applyFont="1" applyBorder="1" applyAlignment="1">
      <alignment wrapText="1"/>
    </xf>
    <xf numFmtId="165" fontId="11" fillId="0" borderId="1" xfId="0" applyNumberFormat="1" applyFont="1" applyFill="1" applyBorder="1" applyAlignment="1">
      <alignment horizontal="right" wrapText="1"/>
    </xf>
    <xf numFmtId="0" fontId="10" fillId="2" borderId="6" xfId="0" applyFont="1" applyFill="1" applyBorder="1" applyAlignment="1"/>
    <xf numFmtId="0" fontId="11" fillId="2" borderId="7" xfId="0" applyFont="1" applyFill="1" applyBorder="1" applyAlignment="1">
      <alignment wrapText="1"/>
    </xf>
    <xf numFmtId="165" fontId="11" fillId="2" borderId="7" xfId="0" applyNumberFormat="1" applyFont="1" applyFill="1" applyBorder="1" applyAlignment="1">
      <alignment horizontal="center" wrapText="1"/>
    </xf>
    <xf numFmtId="165" fontId="10" fillId="2" borderId="5" xfId="0" applyNumberFormat="1" applyFont="1" applyFill="1" applyBorder="1" applyAlignment="1">
      <alignment horizontal="right" wrapText="1"/>
    </xf>
    <xf numFmtId="0" fontId="14" fillId="2" borderId="7" xfId="0" applyFont="1" applyFill="1" applyBorder="1" applyAlignment="1">
      <alignment wrapText="1"/>
    </xf>
    <xf numFmtId="165" fontId="11" fillId="2" borderId="7" xfId="0" applyNumberFormat="1" applyFont="1" applyFill="1" applyBorder="1" applyAlignment="1">
      <alignment wrapText="1"/>
    </xf>
    <xf numFmtId="0" fontId="9" fillId="0" borderId="8" xfId="0" applyFont="1" applyBorder="1" applyAlignment="1">
      <alignment vertical="center" wrapText="1"/>
    </xf>
    <xf numFmtId="165" fontId="11" fillId="0" borderId="1" xfId="0" applyNumberFormat="1" applyFont="1" applyBorder="1" applyAlignment="1">
      <alignment horizontal="right" wrapText="1"/>
    </xf>
    <xf numFmtId="0" fontId="9" fillId="0" borderId="9" xfId="0" applyFont="1" applyBorder="1" applyAlignment="1"/>
    <xf numFmtId="165" fontId="10" fillId="0" borderId="10" xfId="0" applyNumberFormat="1" applyFont="1" applyBorder="1" applyAlignment="1">
      <alignment horizontal="right" wrapText="1"/>
    </xf>
    <xf numFmtId="0" fontId="9" fillId="0" borderId="11" xfId="0" applyFont="1" applyBorder="1" applyAlignment="1"/>
    <xf numFmtId="165" fontId="10" fillId="0" borderId="12" xfId="0" applyNumberFormat="1" applyFont="1" applyBorder="1" applyAlignment="1">
      <alignment horizontal="right" wrapText="1"/>
    </xf>
    <xf numFmtId="165" fontId="10" fillId="0" borderId="10" xfId="0" applyNumberFormat="1" applyFont="1" applyBorder="1" applyAlignment="1">
      <alignment wrapText="1"/>
    </xf>
    <xf numFmtId="165" fontId="10" fillId="0" borderId="12" xfId="0" applyNumberFormat="1" applyFont="1" applyBorder="1" applyAlignment="1">
      <alignment wrapText="1"/>
    </xf>
    <xf numFmtId="0" fontId="9" fillId="0" borderId="13" xfId="0" applyFont="1" applyBorder="1" applyAlignment="1"/>
    <xf numFmtId="165" fontId="10" fillId="0" borderId="13" xfId="0" applyNumberFormat="1" applyFont="1" applyBorder="1" applyAlignment="1">
      <alignment wrapText="1"/>
    </xf>
    <xf numFmtId="0" fontId="9" fillId="0" borderId="4" xfId="0" applyFont="1" applyBorder="1" applyAlignment="1"/>
    <xf numFmtId="165" fontId="10" fillId="0" borderId="4" xfId="0" applyNumberFormat="1" applyFont="1" applyBorder="1" applyAlignment="1">
      <alignment wrapText="1"/>
    </xf>
    <xf numFmtId="0" fontId="5" fillId="0" borderId="13" xfId="0" applyFont="1" applyBorder="1" applyAlignment="1"/>
    <xf numFmtId="165" fontId="8" fillId="0" borderId="13" xfId="0" applyNumberFormat="1" applyFont="1" applyBorder="1" applyAlignment="1">
      <alignment wrapText="1"/>
    </xf>
    <xf numFmtId="0" fontId="5" fillId="0" borderId="11" xfId="0" applyFont="1" applyBorder="1" applyAlignment="1"/>
    <xf numFmtId="165" fontId="8" fillId="0" borderId="12" xfId="0" applyNumberFormat="1" applyFont="1" applyBorder="1" applyAlignment="1">
      <alignment wrapText="1"/>
    </xf>
    <xf numFmtId="165" fontId="10" fillId="0" borderId="12" xfId="0" applyNumberFormat="1" applyFont="1" applyBorder="1" applyAlignment="1">
      <alignment horizontal="center" wrapText="1"/>
    </xf>
    <xf numFmtId="0" fontId="3" fillId="0" borderId="0" xfId="0" applyFont="1" applyBorder="1" applyAlignment="1"/>
    <xf numFmtId="0" fontId="3" fillId="0" borderId="0" xfId="0" applyFont="1" applyBorder="1" applyAlignment="1">
      <alignment wrapText="1"/>
    </xf>
    <xf numFmtId="165" fontId="3" fillId="0" borderId="0" xfId="0" applyNumberFormat="1" applyFont="1" applyBorder="1" applyAlignment="1">
      <alignment wrapText="1"/>
    </xf>
    <xf numFmtId="165" fontId="15" fillId="0" borderId="0" xfId="0" applyNumberFormat="1" applyFont="1" applyBorder="1" applyAlignment="1">
      <alignment wrapText="1"/>
    </xf>
    <xf numFmtId="0" fontId="16" fillId="2" borderId="6" xfId="0" applyFont="1" applyFill="1" applyBorder="1" applyAlignment="1">
      <alignment vertical="center"/>
    </xf>
    <xf numFmtId="0" fontId="17" fillId="2" borderId="7" xfId="0" applyFont="1" applyFill="1" applyBorder="1" applyAlignment="1">
      <alignment wrapText="1"/>
    </xf>
    <xf numFmtId="165" fontId="17" fillId="2" borderId="7" xfId="0" applyNumberFormat="1" applyFont="1" applyFill="1" applyBorder="1" applyAlignment="1">
      <alignment horizontal="center" wrapText="1"/>
    </xf>
    <xf numFmtId="165" fontId="16" fillId="2" borderId="5" xfId="0" applyNumberFormat="1" applyFont="1" applyFill="1" applyBorder="1" applyAlignment="1">
      <alignment horizontal="right" wrapText="1"/>
    </xf>
    <xf numFmtId="0" fontId="18" fillId="0" borderId="0" xfId="0" applyFont="1" applyAlignment="1"/>
    <xf numFmtId="165" fontId="18" fillId="0" borderId="0" xfId="0" applyNumberFormat="1" applyFont="1" applyAlignment="1"/>
    <xf numFmtId="0" fontId="19" fillId="0" borderId="0" xfId="0" applyFont="1" applyBorder="1" applyAlignment="1"/>
    <xf numFmtId="20" fontId="19" fillId="0" borderId="0" xfId="0" applyNumberFormat="1" applyFont="1" applyBorder="1" applyAlignment="1">
      <alignment wrapText="1"/>
    </xf>
    <xf numFmtId="165" fontId="19" fillId="0" borderId="0" xfId="0" applyNumberFormat="1" applyFont="1" applyBorder="1" applyAlignment="1">
      <alignment horizontal="right" wrapText="1"/>
    </xf>
    <xf numFmtId="165" fontId="20" fillId="0" borderId="0" xfId="0" applyNumberFormat="1" applyFont="1" applyBorder="1" applyAlignment="1">
      <alignment wrapText="1"/>
    </xf>
    <xf numFmtId="0" fontId="10" fillId="0" borderId="14" xfId="0" applyFont="1" applyBorder="1" applyAlignment="1"/>
    <xf numFmtId="0" fontId="9" fillId="0" borderId="15" xfId="0" applyFont="1" applyBorder="1" applyAlignment="1">
      <alignment wrapText="1"/>
    </xf>
    <xf numFmtId="165" fontId="11" fillId="0" borderId="15" xfId="0" applyNumberFormat="1" applyFont="1" applyBorder="1" applyAlignment="1">
      <alignment wrapText="1"/>
    </xf>
    <xf numFmtId="165" fontId="12" fillId="2" borderId="2" xfId="0" applyNumberFormat="1" applyFont="1" applyFill="1" applyBorder="1" applyAlignment="1">
      <alignment horizontal="right" wrapText="1"/>
    </xf>
    <xf numFmtId="165" fontId="0" fillId="0" borderId="0" xfId="0" applyNumberFormat="1" applyAlignment="1"/>
    <xf numFmtId="0" fontId="0" fillId="0" borderId="0" xfId="0" applyAlignment="1"/>
    <xf numFmtId="0" fontId="5" fillId="0" borderId="9" xfId="0" applyFont="1" applyBorder="1" applyAlignment="1"/>
    <xf numFmtId="0" fontId="9" fillId="0" borderId="7" xfId="0" applyFont="1" applyBorder="1" applyAlignment="1">
      <alignment wrapText="1"/>
    </xf>
    <xf numFmtId="165" fontId="8" fillId="0" borderId="10" xfId="0" applyNumberFormat="1" applyFont="1" applyBorder="1" applyAlignment="1">
      <alignment wrapText="1"/>
    </xf>
    <xf numFmtId="0" fontId="2" fillId="0" borderId="3" xfId="0" applyFont="1" applyBorder="1" applyAlignment="1"/>
    <xf numFmtId="165" fontId="1" fillId="0" borderId="3" xfId="0" applyNumberFormat="1" applyFont="1" applyBorder="1" applyAlignment="1"/>
    <xf numFmtId="0" fontId="9" fillId="0" borderId="14" xfId="0" applyFont="1" applyBorder="1" applyAlignment="1"/>
    <xf numFmtId="0" fontId="9" fillId="0" borderId="15" xfId="0" applyFont="1" applyBorder="1" applyAlignment="1">
      <alignment vertical="top" wrapText="1"/>
    </xf>
    <xf numFmtId="165" fontId="10" fillId="0" borderId="8" xfId="0" applyNumberFormat="1" applyFont="1" applyBorder="1" applyAlignment="1">
      <alignment horizontal="right" wrapText="1"/>
    </xf>
    <xf numFmtId="0" fontId="9" fillId="0" borderId="0" xfId="0" applyFont="1" applyBorder="1" applyAlignment="1">
      <alignment vertical="top" wrapText="1"/>
    </xf>
    <xf numFmtId="165" fontId="11" fillId="0" borderId="5" xfId="0" applyNumberFormat="1" applyFont="1" applyBorder="1" applyAlignment="1">
      <alignment horizontal="right" wrapText="1"/>
    </xf>
    <xf numFmtId="165" fontId="8" fillId="0" borderId="2" xfId="0" applyNumberFormat="1" applyFont="1" applyBorder="1" applyAlignment="1">
      <alignment wrapText="1"/>
    </xf>
    <xf numFmtId="165" fontId="11" fillId="0" borderId="15" xfId="0" applyNumberFormat="1" applyFont="1" applyBorder="1" applyAlignment="1">
      <alignment horizontal="right" wrapText="1"/>
    </xf>
    <xf numFmtId="165" fontId="8" fillId="0" borderId="15" xfId="0" applyNumberFormat="1" applyFont="1" applyBorder="1" applyAlignment="1">
      <alignment wrapText="1"/>
    </xf>
    <xf numFmtId="165" fontId="1" fillId="0" borderId="12" xfId="0" applyNumberFormat="1" applyFont="1" applyBorder="1" applyAlignment="1">
      <alignment wrapText="1"/>
    </xf>
    <xf numFmtId="165" fontId="8" fillId="0" borderId="2" xfId="0" applyNumberFormat="1" applyFont="1" applyBorder="1" applyAlignment="1">
      <alignment horizontal="centerContinuous" vertical="center" wrapText="1"/>
    </xf>
    <xf numFmtId="165" fontId="10" fillId="0" borderId="2" xfId="0" applyNumberFormat="1" applyFont="1" applyBorder="1" applyAlignment="1">
      <alignment horizontal="centerContinuous" vertical="center" wrapText="1"/>
    </xf>
    <xf numFmtId="165" fontId="11" fillId="0" borderId="15" xfId="0" applyNumberFormat="1" applyFont="1" applyFill="1" applyBorder="1" applyAlignment="1">
      <alignment wrapText="1"/>
    </xf>
    <xf numFmtId="165" fontId="21" fillId="0" borderId="0" xfId="0" applyNumberFormat="1" applyFont="1" applyAlignment="1"/>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1</xdr:col>
      <xdr:colOff>956747</xdr:colOff>
      <xdr:row>3</xdr:row>
      <xdr:rowOff>97700</xdr:rowOff>
    </xdr:to>
    <xdr:pic>
      <xdr:nvPicPr>
        <xdr:cNvPr id="4" name="Picture 3" descr="Logo ACAT nuovo cs or col"/>
        <xdr:cNvPicPr>
          <a:picLocks noChangeAspect="1" noChangeArrowheads="1"/>
        </xdr:cNvPicPr>
      </xdr:nvPicPr>
      <xdr:blipFill>
        <a:blip xmlns:r="http://schemas.openxmlformats.org/officeDocument/2006/relationships" r:embed="rId1" cstate="print"/>
        <a:srcRect/>
        <a:stretch>
          <a:fillRect/>
        </a:stretch>
      </xdr:blipFill>
      <xdr:spPr bwMode="auto">
        <a:xfrm>
          <a:off x="0" y="45720"/>
          <a:ext cx="1878767" cy="5320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abSelected="1" zoomScaleNormal="100" workbookViewId="0">
      <pane ySplit="6" topLeftCell="A78" activePane="bottomLeft" state="frozen"/>
      <selection pane="bottomLeft" activeCell="B28" sqref="B28"/>
    </sheetView>
  </sheetViews>
  <sheetFormatPr defaultColWidth="9.140625" defaultRowHeight="12.75" x14ac:dyDescent="0.2"/>
  <cols>
    <col min="1" max="1" width="13.42578125" style="24" customWidth="1"/>
    <col min="2" max="2" width="56.5703125" style="24" customWidth="1"/>
    <col min="3" max="3" width="10.28515625" style="20" bestFit="1" customWidth="1"/>
    <col min="4" max="4" width="11.140625" style="31" bestFit="1" customWidth="1"/>
    <col min="5" max="5" width="9.7109375" style="24" bestFit="1" customWidth="1"/>
    <col min="6" max="16384" width="9.140625" style="24"/>
  </cols>
  <sheetData>
    <row r="1" spans="1:5" s="6" customFormat="1" ht="15" x14ac:dyDescent="0.25">
      <c r="B1" s="3" t="s">
        <v>1</v>
      </c>
      <c r="C1" s="4"/>
      <c r="D1" s="5"/>
    </row>
    <row r="2" spans="1:5" s="6" customFormat="1" ht="12" x14ac:dyDescent="0.2">
      <c r="B2" s="1" t="s">
        <v>71</v>
      </c>
      <c r="C2" s="4"/>
      <c r="D2" s="5"/>
    </row>
    <row r="3" spans="1:5" s="6" customFormat="1" ht="12" x14ac:dyDescent="0.2">
      <c r="B3" s="2" t="s">
        <v>82</v>
      </c>
      <c r="C3" s="7"/>
      <c r="D3" s="5"/>
    </row>
    <row r="4" spans="1:5" s="6" customFormat="1" ht="12" x14ac:dyDescent="0.2">
      <c r="B4" s="2"/>
      <c r="C4" s="7"/>
      <c r="D4" s="5"/>
    </row>
    <row r="5" spans="1:5" s="6" customFormat="1" ht="12" x14ac:dyDescent="0.2">
      <c r="A5" s="8"/>
      <c r="B5" s="9"/>
      <c r="C5" s="10"/>
      <c r="D5" s="5"/>
    </row>
    <row r="6" spans="1:5" x14ac:dyDescent="0.2">
      <c r="A6" s="11"/>
      <c r="B6" s="12"/>
      <c r="C6" s="100" t="s">
        <v>95</v>
      </c>
      <c r="D6" s="101"/>
    </row>
    <row r="7" spans="1:5" s="85" customFormat="1" ht="15" customHeight="1" x14ac:dyDescent="0.2">
      <c r="A7" s="91" t="s">
        <v>89</v>
      </c>
      <c r="B7" s="92"/>
      <c r="C7" s="82"/>
      <c r="D7" s="93">
        <v>4795.97</v>
      </c>
    </row>
    <row r="8" spans="1:5" s="85" customFormat="1" ht="15" customHeight="1" x14ac:dyDescent="0.2">
      <c r="A8" s="86"/>
      <c r="B8" s="34" t="s">
        <v>86</v>
      </c>
      <c r="C8" s="14">
        <v>627.91999999999996</v>
      </c>
      <c r="D8" s="88"/>
    </row>
    <row r="9" spans="1:5" s="85" customFormat="1" ht="15" customHeight="1" x14ac:dyDescent="0.2">
      <c r="A9" s="63"/>
      <c r="B9" s="34" t="s">
        <v>87</v>
      </c>
      <c r="C9" s="14">
        <v>4168.05</v>
      </c>
      <c r="D9" s="64"/>
    </row>
    <row r="10" spans="1:5" s="85" customFormat="1" ht="15" customHeight="1" x14ac:dyDescent="0.2">
      <c r="A10" s="11"/>
      <c r="B10" s="94"/>
      <c r="C10" s="15"/>
      <c r="D10" s="16"/>
    </row>
    <row r="11" spans="1:5" s="17" customFormat="1" x14ac:dyDescent="0.2">
      <c r="A11" s="37" t="s">
        <v>2</v>
      </c>
      <c r="B11" s="38"/>
      <c r="C11" s="39"/>
      <c r="D11" s="40"/>
    </row>
    <row r="12" spans="1:5" x14ac:dyDescent="0.2">
      <c r="A12" s="51" t="s">
        <v>3</v>
      </c>
      <c r="B12" s="12"/>
      <c r="C12" s="15"/>
      <c r="D12" s="52">
        <f>SUM(C13)</f>
        <v>4613.6000000000004</v>
      </c>
    </row>
    <row r="13" spans="1:5" x14ac:dyDescent="0.2">
      <c r="A13" s="53"/>
      <c r="B13" s="13" t="s">
        <v>4</v>
      </c>
      <c r="C13" s="19">
        <v>4613.6000000000004</v>
      </c>
      <c r="D13" s="54"/>
    </row>
    <row r="14" spans="1:5" x14ac:dyDescent="0.2">
      <c r="A14" s="51" t="s">
        <v>5</v>
      </c>
      <c r="B14" s="12"/>
      <c r="C14" s="32"/>
      <c r="D14" s="52">
        <f>SUM(C15:C23)</f>
        <v>2940</v>
      </c>
    </row>
    <row r="15" spans="1:5" x14ac:dyDescent="0.2">
      <c r="A15" s="51"/>
      <c r="B15" s="13" t="s">
        <v>6</v>
      </c>
      <c r="C15" s="19"/>
      <c r="D15" s="55"/>
      <c r="E15" s="36"/>
    </row>
    <row r="16" spans="1:5" x14ac:dyDescent="0.2">
      <c r="A16" s="51"/>
      <c r="B16" s="13" t="s">
        <v>7</v>
      </c>
      <c r="C16" s="19"/>
      <c r="D16" s="55"/>
    </row>
    <row r="17" spans="1:4" x14ac:dyDescent="0.2">
      <c r="A17" s="51"/>
      <c r="B17" s="13" t="s">
        <v>8</v>
      </c>
      <c r="C17" s="19">
        <v>240</v>
      </c>
      <c r="D17" s="55"/>
    </row>
    <row r="18" spans="1:4" x14ac:dyDescent="0.2">
      <c r="A18" s="51"/>
      <c r="B18" s="13" t="s">
        <v>9</v>
      </c>
      <c r="C18" s="19">
        <v>2700</v>
      </c>
      <c r="D18" s="55"/>
    </row>
    <row r="19" spans="1:4" x14ac:dyDescent="0.2">
      <c r="A19" s="51"/>
      <c r="B19" s="13" t="s">
        <v>10</v>
      </c>
      <c r="C19" s="19"/>
      <c r="D19" s="55"/>
    </row>
    <row r="20" spans="1:4" x14ac:dyDescent="0.2">
      <c r="A20" s="51"/>
      <c r="B20" s="13" t="s">
        <v>11</v>
      </c>
      <c r="C20" s="19"/>
      <c r="D20" s="55"/>
    </row>
    <row r="21" spans="1:4" x14ac:dyDescent="0.2">
      <c r="A21" s="51"/>
      <c r="B21" s="13" t="s">
        <v>12</v>
      </c>
      <c r="C21" s="19"/>
      <c r="D21" s="55"/>
    </row>
    <row r="22" spans="1:4" x14ac:dyDescent="0.2">
      <c r="A22" s="61"/>
      <c r="B22" s="13" t="s">
        <v>13</v>
      </c>
      <c r="C22" s="19"/>
      <c r="D22" s="62"/>
    </row>
    <row r="23" spans="1:4" x14ac:dyDescent="0.2">
      <c r="A23" s="63"/>
      <c r="B23" s="13" t="s">
        <v>14</v>
      </c>
      <c r="C23" s="19"/>
      <c r="D23" s="64"/>
    </row>
    <row r="24" spans="1:4" hidden="1" x14ac:dyDescent="0.2">
      <c r="A24" s="51" t="s">
        <v>15</v>
      </c>
      <c r="B24" s="12"/>
      <c r="C24" s="32"/>
      <c r="D24" s="52">
        <f>SUM(C25:C26)</f>
        <v>0</v>
      </c>
    </row>
    <row r="25" spans="1:4" hidden="1" x14ac:dyDescent="0.2">
      <c r="A25" s="51"/>
      <c r="B25" s="13" t="s">
        <v>16</v>
      </c>
      <c r="C25" s="19"/>
      <c r="D25" s="55"/>
    </row>
    <row r="26" spans="1:4" hidden="1" x14ac:dyDescent="0.2">
      <c r="A26" s="53"/>
      <c r="B26" s="13" t="s">
        <v>17</v>
      </c>
      <c r="C26" s="19"/>
      <c r="D26" s="56"/>
    </row>
    <row r="27" spans="1:4" x14ac:dyDescent="0.2">
      <c r="A27" s="51" t="s">
        <v>18</v>
      </c>
      <c r="B27" s="12"/>
      <c r="C27" s="32"/>
      <c r="D27" s="52">
        <f>SUM(C28)</f>
        <v>7500</v>
      </c>
    </row>
    <row r="28" spans="1:4" x14ac:dyDescent="0.2">
      <c r="A28" s="53"/>
      <c r="B28" s="13" t="s">
        <v>100</v>
      </c>
      <c r="C28" s="19">
        <v>7500</v>
      </c>
      <c r="D28" s="56"/>
    </row>
    <row r="29" spans="1:4" x14ac:dyDescent="0.2">
      <c r="A29" s="51" t="s">
        <v>19</v>
      </c>
      <c r="B29" s="12"/>
      <c r="C29" s="32"/>
      <c r="D29" s="52">
        <f>SUM(C30:C32)</f>
        <v>0</v>
      </c>
    </row>
    <row r="30" spans="1:4" ht="22.5" x14ac:dyDescent="0.2">
      <c r="A30" s="51"/>
      <c r="B30" s="13" t="s">
        <v>20</v>
      </c>
      <c r="C30" s="19"/>
      <c r="D30" s="55"/>
    </row>
    <row r="31" spans="1:4" ht="22.5" x14ac:dyDescent="0.2">
      <c r="A31" s="51"/>
      <c r="B31" s="13" t="s">
        <v>21</v>
      </c>
      <c r="C31" s="19"/>
      <c r="D31" s="55"/>
    </row>
    <row r="32" spans="1:4" ht="22.5" x14ac:dyDescent="0.2">
      <c r="A32" s="53"/>
      <c r="B32" s="13" t="s">
        <v>22</v>
      </c>
      <c r="C32" s="19"/>
      <c r="D32" s="56"/>
    </row>
    <row r="33" spans="1:4" x14ac:dyDescent="0.2">
      <c r="A33" s="51" t="s">
        <v>23</v>
      </c>
      <c r="B33" s="12"/>
      <c r="C33" s="32"/>
      <c r="D33" s="52">
        <f>SUM(C34:C35)</f>
        <v>0</v>
      </c>
    </row>
    <row r="34" spans="1:4" ht="33.75" x14ac:dyDescent="0.2">
      <c r="A34" s="51"/>
      <c r="B34" s="13" t="s">
        <v>24</v>
      </c>
      <c r="C34" s="19"/>
      <c r="D34" s="55"/>
    </row>
    <row r="35" spans="1:4" ht="45" x14ac:dyDescent="0.2">
      <c r="A35" s="53"/>
      <c r="B35" s="13" t="s">
        <v>25</v>
      </c>
      <c r="C35" s="19"/>
      <c r="D35" s="56"/>
    </row>
    <row r="36" spans="1:4" x14ac:dyDescent="0.2">
      <c r="A36" s="51" t="s">
        <v>26</v>
      </c>
      <c r="B36" s="12"/>
      <c r="C36" s="32"/>
      <c r="D36" s="52">
        <f>SUM(C37:C39)</f>
        <v>5275.4</v>
      </c>
    </row>
    <row r="37" spans="1:4" x14ac:dyDescent="0.2">
      <c r="A37" s="51"/>
      <c r="B37" s="13" t="s">
        <v>27</v>
      </c>
      <c r="C37" s="19"/>
      <c r="D37" s="55"/>
    </row>
    <row r="38" spans="1:4" x14ac:dyDescent="0.2">
      <c r="A38" s="51"/>
      <c r="B38" s="13" t="s">
        <v>28</v>
      </c>
      <c r="C38" s="19"/>
      <c r="D38" s="55"/>
    </row>
    <row r="39" spans="1:4" x14ac:dyDescent="0.2">
      <c r="A39" s="53"/>
      <c r="B39" s="13" t="s">
        <v>83</v>
      </c>
      <c r="C39" s="19">
        <v>5275.4</v>
      </c>
      <c r="D39" s="65"/>
    </row>
    <row r="40" spans="1:4" x14ac:dyDescent="0.2">
      <c r="A40" s="51" t="s">
        <v>29</v>
      </c>
      <c r="B40" s="12"/>
      <c r="C40" s="15"/>
      <c r="D40" s="52">
        <f>SUM(C41)</f>
        <v>627.91999999999996</v>
      </c>
    </row>
    <row r="41" spans="1:4" x14ac:dyDescent="0.2">
      <c r="A41" s="51"/>
      <c r="B41" s="41" t="s">
        <v>30</v>
      </c>
      <c r="C41" s="42">
        <v>627.91999999999996</v>
      </c>
      <c r="D41" s="55"/>
    </row>
    <row r="42" spans="1:4" s="21" customFormat="1" ht="12" x14ac:dyDescent="0.2">
      <c r="A42" s="43" t="s">
        <v>31</v>
      </c>
      <c r="B42" s="44"/>
      <c r="C42" s="45"/>
      <c r="D42" s="46">
        <f>SUM(D12:D41)</f>
        <v>20956.919999999998</v>
      </c>
    </row>
    <row r="43" spans="1:4" ht="19.899999999999999" customHeight="1" x14ac:dyDescent="0.2">
      <c r="A43" s="22"/>
      <c r="B43" s="12"/>
      <c r="C43" s="23"/>
      <c r="D43" s="16"/>
    </row>
    <row r="44" spans="1:4" x14ac:dyDescent="0.2">
      <c r="A44" s="37" t="s">
        <v>32</v>
      </c>
      <c r="B44" s="47"/>
      <c r="C44" s="48"/>
      <c r="D44" s="40"/>
    </row>
    <row r="45" spans="1:4" x14ac:dyDescent="0.2">
      <c r="A45" s="51" t="s">
        <v>33</v>
      </c>
      <c r="B45" s="12"/>
      <c r="C45" s="15"/>
      <c r="D45" s="52">
        <f>SUM(C46:C46)</f>
        <v>2309.1</v>
      </c>
    </row>
    <row r="46" spans="1:4" x14ac:dyDescent="0.2">
      <c r="A46" s="51"/>
      <c r="B46" s="13" t="s">
        <v>34</v>
      </c>
      <c r="C46" s="19">
        <v>2309.1</v>
      </c>
      <c r="D46" s="52"/>
    </row>
    <row r="47" spans="1:4" x14ac:dyDescent="0.2">
      <c r="A47" s="53" t="s">
        <v>35</v>
      </c>
      <c r="B47" s="25"/>
      <c r="C47" s="33"/>
      <c r="D47" s="54">
        <f>SUM(C48:C49)</f>
        <v>590.20000000000005</v>
      </c>
    </row>
    <row r="48" spans="1:4" x14ac:dyDescent="0.2">
      <c r="A48" s="51"/>
      <c r="B48" s="26" t="s">
        <v>36</v>
      </c>
      <c r="C48" s="19">
        <v>590.20000000000005</v>
      </c>
      <c r="D48" s="55"/>
    </row>
    <row r="49" spans="1:4" x14ac:dyDescent="0.2">
      <c r="A49" s="53"/>
      <c r="B49" s="13" t="s">
        <v>37</v>
      </c>
      <c r="C49" s="14"/>
      <c r="D49" s="56"/>
    </row>
    <row r="50" spans="1:4" x14ac:dyDescent="0.2">
      <c r="A50" s="51" t="s">
        <v>38</v>
      </c>
      <c r="B50" s="12"/>
      <c r="C50" s="15"/>
      <c r="D50" s="52">
        <f>SUM(C51:C53)</f>
        <v>203.38</v>
      </c>
    </row>
    <row r="51" spans="1:4" x14ac:dyDescent="0.2">
      <c r="A51" s="51"/>
      <c r="B51" s="13" t="s">
        <v>39</v>
      </c>
      <c r="C51" s="14"/>
      <c r="D51" s="55"/>
    </row>
    <row r="52" spans="1:4" x14ac:dyDescent="0.2">
      <c r="A52" s="51"/>
      <c r="B52" s="13" t="s">
        <v>94</v>
      </c>
      <c r="C52" s="14"/>
      <c r="D52" s="55"/>
    </row>
    <row r="53" spans="1:4" x14ac:dyDescent="0.2">
      <c r="A53" s="53"/>
      <c r="B53" s="13" t="s">
        <v>40</v>
      </c>
      <c r="C53" s="14">
        <v>203.38</v>
      </c>
      <c r="D53" s="56"/>
    </row>
    <row r="54" spans="1:4" x14ac:dyDescent="0.2">
      <c r="A54" s="51" t="s">
        <v>41</v>
      </c>
      <c r="B54" s="12"/>
      <c r="C54" s="15"/>
      <c r="D54" s="52">
        <f>SUM(C55:C64)</f>
        <v>10794.83</v>
      </c>
    </row>
    <row r="55" spans="1:4" x14ac:dyDescent="0.2">
      <c r="A55" s="51"/>
      <c r="B55" s="18" t="s">
        <v>93</v>
      </c>
      <c r="C55" s="14"/>
      <c r="D55" s="55"/>
    </row>
    <row r="56" spans="1:4" x14ac:dyDescent="0.2">
      <c r="A56" s="51"/>
      <c r="B56" s="13" t="s">
        <v>42</v>
      </c>
      <c r="C56" s="19">
        <v>29.99</v>
      </c>
      <c r="D56" s="55"/>
    </row>
    <row r="57" spans="1:4" x14ac:dyDescent="0.2">
      <c r="A57" s="51"/>
      <c r="B57" s="13" t="s">
        <v>43</v>
      </c>
      <c r="C57" s="19">
        <v>78</v>
      </c>
      <c r="D57" s="55"/>
    </row>
    <row r="58" spans="1:4" x14ac:dyDescent="0.2">
      <c r="A58" s="57"/>
      <c r="B58" s="13" t="s">
        <v>44</v>
      </c>
      <c r="C58" s="19"/>
      <c r="D58" s="58"/>
    </row>
    <row r="59" spans="1:4" x14ac:dyDescent="0.2">
      <c r="A59" s="57"/>
      <c r="B59" s="13" t="s">
        <v>45</v>
      </c>
      <c r="C59" s="19">
        <v>2929.94</v>
      </c>
      <c r="D59" s="58"/>
    </row>
    <row r="60" spans="1:4" x14ac:dyDescent="0.2">
      <c r="A60" s="57"/>
      <c r="B60" s="13" t="s">
        <v>46</v>
      </c>
      <c r="C60" s="19">
        <v>4988</v>
      </c>
      <c r="D60" s="58"/>
    </row>
    <row r="61" spans="1:4" x14ac:dyDescent="0.2">
      <c r="A61" s="57"/>
      <c r="B61" s="13" t="s">
        <v>47</v>
      </c>
      <c r="C61" s="19">
        <v>1128</v>
      </c>
      <c r="D61" s="58"/>
    </row>
    <row r="62" spans="1:4" x14ac:dyDescent="0.2">
      <c r="A62" s="57"/>
      <c r="B62" s="13" t="s">
        <v>48</v>
      </c>
      <c r="C62" s="19"/>
      <c r="D62" s="58"/>
    </row>
    <row r="63" spans="1:4" x14ac:dyDescent="0.2">
      <c r="A63" s="57"/>
      <c r="B63" s="13" t="s">
        <v>49</v>
      </c>
      <c r="C63" s="19">
        <v>732</v>
      </c>
      <c r="D63" s="58"/>
    </row>
    <row r="64" spans="1:4" x14ac:dyDescent="0.2">
      <c r="A64" s="59"/>
      <c r="B64" s="13" t="s">
        <v>81</v>
      </c>
      <c r="C64" s="19">
        <v>908.9</v>
      </c>
      <c r="D64" s="60"/>
    </row>
    <row r="65" spans="1:4" x14ac:dyDescent="0.2">
      <c r="A65" s="91" t="s">
        <v>50</v>
      </c>
      <c r="B65" s="81"/>
      <c r="C65" s="102"/>
      <c r="D65" s="93">
        <f>SUM(C66:C66)</f>
        <v>220</v>
      </c>
    </row>
    <row r="66" spans="1:4" x14ac:dyDescent="0.2">
      <c r="A66" s="51"/>
      <c r="B66" s="13" t="s">
        <v>51</v>
      </c>
      <c r="C66" s="19">
        <v>220</v>
      </c>
      <c r="D66" s="55"/>
    </row>
    <row r="67" spans="1:4" x14ac:dyDescent="0.2">
      <c r="A67" s="51" t="s">
        <v>52</v>
      </c>
      <c r="B67" s="12"/>
      <c r="C67" s="32"/>
      <c r="D67" s="52">
        <f>SUM(C68:C72)</f>
        <v>374.11</v>
      </c>
    </row>
    <row r="68" spans="1:4" x14ac:dyDescent="0.2">
      <c r="A68" s="51"/>
      <c r="B68" s="13" t="s">
        <v>53</v>
      </c>
      <c r="C68" s="19">
        <v>18.100000000000001</v>
      </c>
      <c r="D68" s="55"/>
    </row>
    <row r="69" spans="1:4" x14ac:dyDescent="0.2">
      <c r="A69" s="51"/>
      <c r="B69" s="13" t="s">
        <v>54</v>
      </c>
      <c r="C69" s="19">
        <v>75.5</v>
      </c>
      <c r="D69" s="55"/>
    </row>
    <row r="70" spans="1:4" x14ac:dyDescent="0.2">
      <c r="A70" s="51"/>
      <c r="B70" s="13" t="s">
        <v>72</v>
      </c>
      <c r="C70" s="19">
        <v>131.66999999999999</v>
      </c>
      <c r="D70" s="55"/>
    </row>
    <row r="71" spans="1:4" x14ac:dyDescent="0.2">
      <c r="A71" s="57"/>
      <c r="B71" s="13" t="s">
        <v>73</v>
      </c>
      <c r="C71" s="19">
        <v>148.84</v>
      </c>
      <c r="D71" s="58"/>
    </row>
    <row r="72" spans="1:4" x14ac:dyDescent="0.2">
      <c r="A72" s="53"/>
      <c r="B72" s="13" t="s">
        <v>74</v>
      </c>
      <c r="C72" s="19"/>
      <c r="D72" s="56"/>
    </row>
    <row r="73" spans="1:4" x14ac:dyDescent="0.2">
      <c r="A73" s="51" t="s">
        <v>55</v>
      </c>
      <c r="B73" s="12"/>
      <c r="C73" s="32"/>
      <c r="D73" s="52">
        <f>SUM(C74:C74)</f>
        <v>1238.1400000000001</v>
      </c>
    </row>
    <row r="74" spans="1:4" x14ac:dyDescent="0.2">
      <c r="A74" s="51"/>
      <c r="B74" s="13" t="s">
        <v>56</v>
      </c>
      <c r="C74" s="19">
        <v>1238.1400000000001</v>
      </c>
      <c r="D74" s="55"/>
    </row>
    <row r="75" spans="1:4" x14ac:dyDescent="0.2">
      <c r="A75" s="51" t="s">
        <v>57</v>
      </c>
      <c r="B75" s="12"/>
      <c r="C75" s="32"/>
      <c r="D75" s="52">
        <f>SUM(C76:C78)</f>
        <v>157.07</v>
      </c>
    </row>
    <row r="76" spans="1:4" x14ac:dyDescent="0.2">
      <c r="A76" s="57"/>
      <c r="B76" s="13" t="s">
        <v>58</v>
      </c>
      <c r="C76" s="19">
        <v>157.07</v>
      </c>
      <c r="D76" s="55"/>
    </row>
    <row r="77" spans="1:4" x14ac:dyDescent="0.2">
      <c r="A77" s="57"/>
      <c r="B77" s="13" t="s">
        <v>75</v>
      </c>
      <c r="C77" s="19"/>
      <c r="D77" s="58"/>
    </row>
    <row r="78" spans="1:4" x14ac:dyDescent="0.2">
      <c r="A78" s="59"/>
      <c r="B78" s="13" t="s">
        <v>76</v>
      </c>
      <c r="C78" s="19"/>
      <c r="D78" s="58"/>
    </row>
    <row r="79" spans="1:4" x14ac:dyDescent="0.2">
      <c r="A79" s="51" t="s">
        <v>59</v>
      </c>
      <c r="B79" s="12"/>
      <c r="C79" s="32"/>
      <c r="D79" s="52">
        <f>SUM(C80:C81)</f>
        <v>319.3</v>
      </c>
    </row>
    <row r="80" spans="1:4" x14ac:dyDescent="0.2">
      <c r="A80" s="51"/>
      <c r="B80" s="13" t="s">
        <v>96</v>
      </c>
      <c r="C80" s="19">
        <v>319.3</v>
      </c>
      <c r="D80" s="55"/>
    </row>
    <row r="81" spans="1:4" x14ac:dyDescent="0.2">
      <c r="A81" s="53"/>
      <c r="B81" s="13" t="s">
        <v>60</v>
      </c>
      <c r="C81" s="19"/>
      <c r="D81" s="56"/>
    </row>
    <row r="82" spans="1:4" x14ac:dyDescent="0.2">
      <c r="A82" s="51" t="s">
        <v>61</v>
      </c>
      <c r="B82" s="12"/>
      <c r="C82" s="32"/>
      <c r="D82" s="52">
        <f>SUM(C83)</f>
        <v>0</v>
      </c>
    </row>
    <row r="83" spans="1:4" x14ac:dyDescent="0.2">
      <c r="A83" s="53"/>
      <c r="B83" s="13" t="s">
        <v>77</v>
      </c>
      <c r="C83" s="19"/>
      <c r="D83" s="56"/>
    </row>
    <row r="84" spans="1:4" x14ac:dyDescent="0.2">
      <c r="A84" s="51" t="s">
        <v>62</v>
      </c>
      <c r="B84" s="12"/>
      <c r="C84" s="32"/>
      <c r="D84" s="52">
        <f>SUM(C85)</f>
        <v>0</v>
      </c>
    </row>
    <row r="85" spans="1:4" x14ac:dyDescent="0.2">
      <c r="A85" s="53"/>
      <c r="B85" s="13" t="s">
        <v>90</v>
      </c>
      <c r="C85" s="19"/>
      <c r="D85" s="56"/>
    </row>
    <row r="86" spans="1:4" x14ac:dyDescent="0.2">
      <c r="A86" s="51" t="s">
        <v>63</v>
      </c>
      <c r="B86" s="12"/>
      <c r="C86" s="32"/>
      <c r="D86" s="52">
        <v>4041.3</v>
      </c>
    </row>
    <row r="87" spans="1:4" x14ac:dyDescent="0.2">
      <c r="A87" s="51"/>
      <c r="B87" s="34" t="s">
        <v>64</v>
      </c>
      <c r="C87" s="19"/>
      <c r="D87" s="55"/>
    </row>
    <row r="88" spans="1:4" x14ac:dyDescent="0.2">
      <c r="A88" s="51"/>
      <c r="B88" s="34" t="s">
        <v>65</v>
      </c>
      <c r="C88" s="19">
        <v>1235</v>
      </c>
      <c r="D88" s="55"/>
    </row>
    <row r="89" spans="1:4" x14ac:dyDescent="0.2">
      <c r="A89" s="51"/>
      <c r="B89" s="34" t="s">
        <v>66</v>
      </c>
      <c r="C89" s="19"/>
      <c r="D89" s="55"/>
    </row>
    <row r="90" spans="1:4" x14ac:dyDescent="0.2">
      <c r="A90" s="51"/>
      <c r="B90" s="34" t="s">
        <v>67</v>
      </c>
      <c r="C90" s="19"/>
      <c r="D90" s="55"/>
    </row>
    <row r="91" spans="1:4" x14ac:dyDescent="0.2">
      <c r="A91" s="51"/>
      <c r="B91" s="34" t="s">
        <v>68</v>
      </c>
      <c r="C91" s="19"/>
      <c r="D91" s="55"/>
    </row>
    <row r="92" spans="1:4" x14ac:dyDescent="0.2">
      <c r="A92" s="51"/>
      <c r="B92" s="34" t="s">
        <v>69</v>
      </c>
      <c r="C92" s="19"/>
      <c r="D92" s="55"/>
    </row>
    <row r="93" spans="1:4" x14ac:dyDescent="0.2">
      <c r="A93" s="51"/>
      <c r="B93" s="34" t="s">
        <v>70</v>
      </c>
      <c r="C93" s="19">
        <v>488.73</v>
      </c>
      <c r="D93" s="55"/>
    </row>
    <row r="94" spans="1:4" x14ac:dyDescent="0.2">
      <c r="A94" s="51"/>
      <c r="B94" s="35" t="s">
        <v>78</v>
      </c>
      <c r="C94" s="19">
        <v>1717.07</v>
      </c>
      <c r="D94" s="55"/>
    </row>
    <row r="95" spans="1:4" x14ac:dyDescent="0.2">
      <c r="A95" s="51"/>
      <c r="B95" s="35" t="s">
        <v>79</v>
      </c>
      <c r="C95" s="19">
        <v>75</v>
      </c>
      <c r="D95" s="55"/>
    </row>
    <row r="96" spans="1:4" x14ac:dyDescent="0.2">
      <c r="A96" s="51"/>
      <c r="B96" s="35" t="s">
        <v>80</v>
      </c>
      <c r="C96" s="19"/>
      <c r="D96" s="55"/>
    </row>
    <row r="97" spans="1:7" x14ac:dyDescent="0.2">
      <c r="A97" s="51"/>
      <c r="B97" s="35" t="s">
        <v>97</v>
      </c>
      <c r="C97" s="19">
        <v>450</v>
      </c>
      <c r="D97" s="58"/>
    </row>
    <row r="98" spans="1:7" x14ac:dyDescent="0.2">
      <c r="A98" s="51"/>
      <c r="B98" s="34" t="s">
        <v>98</v>
      </c>
      <c r="C98" s="19">
        <v>75.5</v>
      </c>
      <c r="D98" s="58"/>
    </row>
    <row r="99" spans="1:7" x14ac:dyDescent="0.2">
      <c r="A99" s="51"/>
      <c r="B99" s="49"/>
      <c r="C99" s="50"/>
      <c r="D99" s="55"/>
    </row>
    <row r="100" spans="1:7" x14ac:dyDescent="0.2">
      <c r="A100" s="43" t="s">
        <v>0</v>
      </c>
      <c r="B100" s="44"/>
      <c r="C100" s="45"/>
      <c r="D100" s="46">
        <f>SUM(D45:D99)</f>
        <v>20247.43</v>
      </c>
    </row>
    <row r="101" spans="1:7" s="30" customFormat="1" ht="15" customHeight="1" x14ac:dyDescent="0.25">
      <c r="A101" s="66"/>
      <c r="B101" s="67"/>
      <c r="C101" s="68"/>
      <c r="D101" s="69"/>
    </row>
    <row r="102" spans="1:7" s="74" customFormat="1" ht="17.45" customHeight="1" x14ac:dyDescent="0.25">
      <c r="A102" s="70" t="s">
        <v>84</v>
      </c>
      <c r="B102" s="71"/>
      <c r="C102" s="72"/>
      <c r="D102" s="73">
        <f>D42-D100</f>
        <v>709.48999999999796</v>
      </c>
      <c r="F102" s="75"/>
    </row>
    <row r="103" spans="1:7" s="30" customFormat="1" ht="15" customHeight="1" x14ac:dyDescent="0.25">
      <c r="A103" s="76"/>
      <c r="B103" s="77"/>
      <c r="C103" s="78"/>
      <c r="D103" s="79"/>
    </row>
    <row r="104" spans="1:7" s="85" customFormat="1" ht="15" customHeight="1" x14ac:dyDescent="0.2">
      <c r="A104" s="80" t="s">
        <v>85</v>
      </c>
      <c r="B104" s="81"/>
      <c r="C104" s="82"/>
      <c r="D104" s="83" t="s">
        <v>99</v>
      </c>
      <c r="E104" s="84"/>
      <c r="F104" s="84"/>
      <c r="G104" s="84"/>
    </row>
    <row r="105" spans="1:7" s="85" customFormat="1" ht="15" customHeight="1" x14ac:dyDescent="0.2">
      <c r="A105" s="86"/>
      <c r="B105" s="87" t="s">
        <v>86</v>
      </c>
      <c r="C105" s="95"/>
      <c r="D105" s="96"/>
      <c r="E105" s="84"/>
      <c r="F105" s="84"/>
    </row>
    <row r="106" spans="1:7" s="85" customFormat="1" ht="15" customHeight="1" x14ac:dyDescent="0.2">
      <c r="A106" s="63"/>
      <c r="B106" s="87" t="s">
        <v>87</v>
      </c>
      <c r="C106" s="95"/>
      <c r="D106" s="99">
        <v>4877.55</v>
      </c>
      <c r="E106" s="84"/>
    </row>
    <row r="107" spans="1:7" s="85" customFormat="1" ht="15" customHeight="1" x14ac:dyDescent="0.2">
      <c r="A107" s="27"/>
      <c r="B107" s="12"/>
      <c r="C107" s="97"/>
      <c r="D107" s="98"/>
      <c r="E107" s="84"/>
    </row>
    <row r="108" spans="1:7" ht="15" customHeight="1" x14ac:dyDescent="0.2">
      <c r="A108" s="28" t="s">
        <v>88</v>
      </c>
      <c r="B108" s="29">
        <v>43200</v>
      </c>
      <c r="C108" s="89" t="s">
        <v>91</v>
      </c>
      <c r="D108" s="90"/>
    </row>
    <row r="109" spans="1:7" s="85" customFormat="1" ht="15" customHeight="1" x14ac:dyDescent="0.2">
      <c r="A109" s="24"/>
      <c r="B109" s="30"/>
      <c r="C109" s="103" t="s">
        <v>92</v>
      </c>
      <c r="D109" s="31"/>
    </row>
    <row r="110" spans="1:7" s="85" customFormat="1" ht="15" customHeight="1" x14ac:dyDescent="0.2">
      <c r="A110" s="24"/>
      <c r="B110" s="24"/>
      <c r="C110" s="20"/>
      <c r="D110" s="31"/>
    </row>
    <row r="111" spans="1:7" s="85" customFormat="1" ht="15" customHeight="1" x14ac:dyDescent="0.2">
      <c r="B111" s="24"/>
      <c r="C111" s="20"/>
      <c r="D111" s="31"/>
    </row>
  </sheetData>
  <phoneticPr fontId="0" type="noConversion"/>
  <pageMargins left="0.35433070866141736" right="0.35433070866141736" top="0.4" bottom="0.48" header="0.32" footer="0.26"/>
  <pageSetup paperSize="9" orientation="portrait" horizontalDpi="4294967293" r:id="rId1"/>
  <headerFooter alignWithMargins="0">
    <oddFooter>&amp;L&amp;7ACAT Portogruarese - &amp;F&amp;C&amp;7Pagina &amp;P di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presentazione</vt:lpstr>
      <vt:lpstr>presentazione!Titoli_stampa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Liut Antonio</dc:creator>
  <cp:lastModifiedBy>Nonno Beppino</cp:lastModifiedBy>
  <cp:lastPrinted>2019-07-11T05:02:16Z</cp:lastPrinted>
  <dcterms:created xsi:type="dcterms:W3CDTF">2003-01-21T21:25:51Z</dcterms:created>
  <dcterms:modified xsi:type="dcterms:W3CDTF">2019-07-11T05:04:57Z</dcterms:modified>
</cp:coreProperties>
</file>